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\OneDrive\tir\TdN\"/>
    </mc:Choice>
  </mc:AlternateContent>
  <xr:revisionPtr revIDLastSave="8" documentId="CB27BCBEC81C35E292B2E403C4469DA88F26440A" xr6:coauthVersionLast="21" xr6:coauthVersionMax="21" xr10:uidLastSave="{84F5E3A7-A6A4-4521-8FBE-DAC65454FC71}"/>
  <bookViews>
    <workbookView xWindow="0" yWindow="0" windowWidth="0" windowHeight="17835" xr2:uid="{00000000-000D-0000-FFFF-FFFF00000000}"/>
  </bookViews>
  <sheets>
    <sheet name="Feuil1" sheetId="1" r:id="rId1"/>
  </sheets>
  <definedNames>
    <definedName name="Arme">Feuil1!$K$3:$K$7</definedName>
    <definedName name="Armes">Feuil1!$K$3:$K$7</definedName>
    <definedName name="_xlnm.Print_Area" localSheetId="0">Feuil1!$A$1:$J$28</definedName>
    <definedName name="Type">Feuil1!$K$3:$K$7</definedName>
    <definedName name="Types">Feuil1!$K$3:$K$7</definedName>
  </definedNames>
  <calcPr calcId="171027"/>
  <fileRecoveryPr autoRecover="0"/>
</workbook>
</file>

<file path=xl/calcChain.xml><?xml version="1.0" encoding="utf-8"?>
<calcChain xmlns="http://schemas.openxmlformats.org/spreadsheetml/2006/main">
  <c r="J20" i="1" l="1"/>
  <c r="J19" i="1"/>
  <c r="J13" i="1"/>
  <c r="I13" i="1"/>
  <c r="I20" i="1" l="1"/>
  <c r="I19" i="1"/>
  <c r="I18" i="1"/>
  <c r="J18" i="1" s="1"/>
  <c r="I17" i="1"/>
  <c r="J17" i="1" s="1"/>
  <c r="I16" i="1"/>
  <c r="J16" i="1" s="1"/>
  <c r="I15" i="1"/>
  <c r="J15" i="1" s="1"/>
  <c r="I14" i="1"/>
  <c r="J14" i="1" s="1"/>
  <c r="I25" i="1" l="1"/>
  <c r="I28" i="1" s="1"/>
</calcChain>
</file>

<file path=xl/sharedStrings.xml><?xml version="1.0" encoding="utf-8"?>
<sst xmlns="http://schemas.openxmlformats.org/spreadsheetml/2006/main" count="44" uniqueCount="44">
  <si>
    <t>Licence</t>
  </si>
  <si>
    <t>Nom</t>
  </si>
  <si>
    <t>Prénom</t>
  </si>
  <si>
    <t>Année</t>
  </si>
  <si>
    <t>Arme</t>
  </si>
  <si>
    <t>Nom du groupe</t>
  </si>
  <si>
    <t>Lieu et date</t>
  </si>
  <si>
    <t>Signature (pour copie papier)</t>
  </si>
  <si>
    <t>Nom de la société :</t>
  </si>
  <si>
    <t>Responsable :</t>
  </si>
  <si>
    <t>E-mail :</t>
  </si>
  <si>
    <t>F90</t>
  </si>
  <si>
    <t>MQ</t>
  </si>
  <si>
    <t>Adresse :</t>
  </si>
  <si>
    <t xml:space="preserve">E-mail : </t>
  </si>
  <si>
    <t>Vide = individuel</t>
  </si>
  <si>
    <t>IBAN ou CCP :</t>
  </si>
  <si>
    <t>Infos :</t>
  </si>
  <si>
    <t>Tél :</t>
  </si>
  <si>
    <t>Société de tir Les Buissonnets</t>
  </si>
  <si>
    <t>Veuillez envoyer une copie papier ou par e-mail à :</t>
  </si>
  <si>
    <t>Stociété de tir les Buissonnets</t>
  </si>
  <si>
    <t>Stéphane Martin</t>
  </si>
  <si>
    <t>Rte de Gimel 2A</t>
  </si>
  <si>
    <t>1261 Longirod</t>
  </si>
  <si>
    <t>079 647 61 60</t>
  </si>
  <si>
    <t>inscription@tirlesbuissonnets.ch</t>
  </si>
  <si>
    <t>A payer par
le tireur</t>
  </si>
  <si>
    <t>Tir de nuit</t>
  </si>
  <si>
    <t>NPA Lieu :</t>
  </si>
  <si>
    <t>passe payée par le tireur</t>
  </si>
  <si>
    <t>passes payées par la société</t>
  </si>
  <si>
    <t>Total (CHF)</t>
  </si>
  <si>
    <t>Paiement sur place par le responsable: _____________</t>
  </si>
  <si>
    <t>Paiement en avance sur le CCP ____________________</t>
  </si>
  <si>
    <t>Solde à payer:</t>
  </si>
  <si>
    <t xml:space="preserve">CCP: </t>
  </si>
  <si>
    <t>10-5276-5</t>
  </si>
  <si>
    <t>CH90 0900 0000 1000 5276 5</t>
  </si>
  <si>
    <t>BIC:</t>
  </si>
  <si>
    <t>POFICHBEXXX</t>
  </si>
  <si>
    <t>IBAN:</t>
  </si>
  <si>
    <t>F57/02</t>
  </si>
  <si>
    <t>F57/03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</si>
</sst>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;;@"/>
    <numFmt numFmtId="165" formatCode="#.00;[Red]\-#.00;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Lucida Handwriting"/>
      <family val="4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2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0" xfId="0" applyProtection="1">
      <protection hidden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2" borderId="7" xfId="0" applyFont="1" applyFill="1" applyBorder="1"/>
    <xf numFmtId="0" fontId="2" fillId="2" borderId="0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2" fontId="0" fillId="0" borderId="3" xfId="0" applyNumberFormat="1" applyFont="1" applyBorder="1"/>
    <xf numFmtId="2" fontId="0" fillId="0" borderId="12" xfId="0" applyNumberFormat="1" applyFont="1" applyBorder="1"/>
    <xf numFmtId="2" fontId="0" fillId="0" borderId="5" xfId="0" applyNumberFormat="1" applyFont="1" applyBorder="1"/>
    <xf numFmtId="0" fontId="4" fillId="0" borderId="6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applyFont="1"/>
    <xf numFmtId="164" fontId="2" fillId="0" borderId="0" xfId="0" applyNumberFormat="1" applyFont="1" applyProtection="1">
      <protection hidden="1"/>
    </xf>
    <xf numFmtId="165" fontId="0" fillId="0" borderId="23" xfId="0" applyNumberFormat="1" applyFont="1" applyBorder="1" applyProtection="1"/>
    <xf numFmtId="165" fontId="0" fillId="0" borderId="24" xfId="0" applyNumberFormat="1" applyFont="1" applyBorder="1" applyProtection="1"/>
    <xf numFmtId="165" fontId="2" fillId="3" borderId="3" xfId="0" applyNumberFormat="1" applyFont="1" applyFill="1" applyBorder="1"/>
    <xf numFmtId="165" fontId="2" fillId="0" borderId="0" xfId="0" applyNumberFormat="1" applyFont="1"/>
    <xf numFmtId="165" fontId="2" fillId="0" borderId="3" xfId="0" applyNumberFormat="1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top" textRotation="180" wrapText="1"/>
    </xf>
    <xf numFmtId="0" fontId="2" fillId="0" borderId="16" xfId="0" applyFont="1" applyBorder="1" applyAlignment="1">
      <alignment horizontal="center" vertical="top" textRotation="180" wrapText="1"/>
    </xf>
    <xf numFmtId="0" fontId="4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top" textRotation="180"/>
    </xf>
    <xf numFmtId="0" fontId="2" fillId="0" borderId="16" xfId="0" applyFont="1" applyBorder="1" applyAlignment="1">
      <alignment horizontal="center" vertical="top" textRotation="180"/>
    </xf>
    <xf numFmtId="0" fontId="4" fillId="0" borderId="13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K2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K23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28576</xdr:rowOff>
    </xdr:from>
    <xdr:to>
      <xdr:col>1</xdr:col>
      <xdr:colOff>457876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6"/>
          <a:ext cx="505501" cy="69532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171450</xdr:rowOff>
        </xdr:from>
        <xdr:to>
          <xdr:col>7</xdr:col>
          <xdr:colOff>1285875</xdr:colOff>
          <xdr:row>26</xdr:row>
          <xdr:rowOff>9525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152400</xdr:rowOff>
        </xdr:from>
        <xdr:to>
          <xdr:col>7</xdr:col>
          <xdr:colOff>1285875</xdr:colOff>
          <xdr:row>23</xdr:row>
          <xdr:rowOff>76200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9525</xdr:rowOff>
        </xdr:from>
        <xdr:to>
          <xdr:col>5</xdr:col>
          <xdr:colOff>466725</xdr:colOff>
          <xdr:row>22</xdr:row>
          <xdr:rowOff>28575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9525</xdr:rowOff>
        </xdr:from>
        <xdr:to>
          <xdr:col>5</xdr:col>
          <xdr:colOff>466725</xdr:colOff>
          <xdr:row>23</xdr:row>
          <xdr:rowOff>28575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9525</xdr:rowOff>
        </xdr:from>
        <xdr:to>
          <xdr:col>6</xdr:col>
          <xdr:colOff>838200</xdr:colOff>
          <xdr:row>25</xdr:row>
          <xdr:rowOff>9525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9525</xdr:rowOff>
        </xdr:from>
        <xdr:to>
          <xdr:col>6</xdr:col>
          <xdr:colOff>838200</xdr:colOff>
          <xdr:row>26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@tirlesbuissonnets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8"/>
  <sheetViews>
    <sheetView showGridLines="0" tabSelected="1" zoomScaleNormal="100" workbookViewId="0">
      <selection activeCell="I26" sqref="I26"/>
    </sheetView>
  </sheetViews>
  <sheetFormatPr defaultRowHeight="15" x14ac:dyDescent="0.25"/>
  <cols>
    <col min="1" max="1" width="3.7109375" customWidth="1"/>
    <col min="2" max="2" width="15" customWidth="1"/>
    <col min="3" max="3" width="22.140625" customWidth="1"/>
    <col min="4" max="4" width="17.5703125" customWidth="1"/>
    <col min="5" max="5" width="8.42578125" customWidth="1"/>
    <col min="6" max="6" width="7.28515625" customWidth="1"/>
    <col min="7" max="7" width="17.140625" customWidth="1"/>
    <col min="8" max="8" width="23.140625" customWidth="1"/>
    <col min="9" max="9" width="10" customWidth="1"/>
    <col min="10" max="10" width="9.5703125" customWidth="1"/>
    <col min="11" max="11" width="9.5703125" hidden="1" customWidth="1"/>
    <col min="13" max="13" width="22.7109375" customWidth="1"/>
    <col min="14" max="14" width="11.42578125" customWidth="1"/>
    <col min="15" max="15" width="8" bestFit="1" customWidth="1"/>
    <col min="16" max="16" width="13.7109375" bestFit="1" customWidth="1"/>
    <col min="17" max="253" width="11.42578125" customWidth="1"/>
  </cols>
  <sheetData>
    <row r="1" spans="1:16" ht="27.75" customHeight="1" x14ac:dyDescent="0.35">
      <c r="B1" s="26"/>
      <c r="C1" s="26"/>
      <c r="D1" s="28" t="s">
        <v>19</v>
      </c>
      <c r="E1" s="26"/>
      <c r="F1" s="26"/>
      <c r="G1" s="26"/>
      <c r="H1" s="26"/>
      <c r="I1" s="26"/>
      <c r="M1" s="7" t="s">
        <v>20</v>
      </c>
    </row>
    <row r="2" spans="1:16" ht="23.25" x14ac:dyDescent="0.35">
      <c r="B2" s="27"/>
      <c r="C2" s="27"/>
      <c r="D2" s="29" t="s">
        <v>28</v>
      </c>
      <c r="E2" s="27"/>
      <c r="F2" s="27"/>
      <c r="G2" s="27"/>
      <c r="H2" s="27"/>
      <c r="I2" s="27"/>
    </row>
    <row r="3" spans="1:16" x14ac:dyDescent="0.25">
      <c r="K3" s="6" t="s">
        <v>11</v>
      </c>
      <c r="M3" s="7" t="s">
        <v>21</v>
      </c>
      <c r="O3" s="7" t="s">
        <v>14</v>
      </c>
      <c r="P3" s="9" t="s">
        <v>26</v>
      </c>
    </row>
    <row r="4" spans="1:16" ht="19.5" customHeight="1" thickBot="1" x14ac:dyDescent="0.3">
      <c r="A4" s="7" t="s">
        <v>8</v>
      </c>
      <c r="C4" s="57"/>
      <c r="D4" s="57"/>
      <c r="E4" s="57"/>
      <c r="F4" s="57"/>
      <c r="G4" s="8" t="s">
        <v>29</v>
      </c>
      <c r="H4" s="48"/>
      <c r="I4" s="48"/>
      <c r="K4" s="6" t="s">
        <v>42</v>
      </c>
      <c r="M4" s="7" t="s">
        <v>22</v>
      </c>
      <c r="O4" s="7" t="s">
        <v>17</v>
      </c>
      <c r="P4" s="7" t="s">
        <v>25</v>
      </c>
    </row>
    <row r="5" spans="1:16" ht="19.5" customHeight="1" thickBot="1" x14ac:dyDescent="0.3">
      <c r="A5" s="7" t="s">
        <v>13</v>
      </c>
      <c r="C5" s="54"/>
      <c r="D5" s="54"/>
      <c r="E5" s="54"/>
      <c r="F5" s="54"/>
      <c r="G5" s="30"/>
      <c r="K5" s="6" t="s">
        <v>43</v>
      </c>
      <c r="M5" s="7" t="s">
        <v>23</v>
      </c>
      <c r="O5" s="7" t="s">
        <v>36</v>
      </c>
      <c r="P5" s="7" t="s">
        <v>37</v>
      </c>
    </row>
    <row r="6" spans="1:16" ht="18" customHeight="1" thickBot="1" x14ac:dyDescent="0.3">
      <c r="A6" s="7" t="s">
        <v>9</v>
      </c>
      <c r="C6" s="57"/>
      <c r="D6" s="57"/>
      <c r="E6" s="57"/>
      <c r="F6" s="57"/>
      <c r="G6" s="8" t="s">
        <v>18</v>
      </c>
      <c r="H6" s="49"/>
      <c r="I6" s="49"/>
      <c r="K6" s="6" t="s">
        <v>12</v>
      </c>
      <c r="M6" s="7" t="s">
        <v>24</v>
      </c>
      <c r="O6" s="7" t="s">
        <v>41</v>
      </c>
      <c r="P6" s="7" t="s">
        <v>38</v>
      </c>
    </row>
    <row r="7" spans="1:16" x14ac:dyDescent="0.25">
      <c r="K7" s="6"/>
      <c r="M7" s="25"/>
      <c r="O7" s="7" t="s">
        <v>39</v>
      </c>
      <c r="P7" s="7" t="s">
        <v>40</v>
      </c>
    </row>
    <row r="8" spans="1:16" ht="15.75" thickBot="1" x14ac:dyDescent="0.3">
      <c r="A8" s="7" t="s">
        <v>10</v>
      </c>
      <c r="C8" s="57"/>
      <c r="D8" s="57"/>
      <c r="E8" s="57"/>
      <c r="F8" s="57"/>
      <c r="G8" s="8" t="s">
        <v>16</v>
      </c>
      <c r="H8" s="48"/>
      <c r="I8" s="48"/>
      <c r="M8" s="25"/>
    </row>
    <row r="9" spans="1:16" x14ac:dyDescent="0.25">
      <c r="M9" s="25"/>
    </row>
    <row r="10" spans="1:16" ht="15.75" customHeight="1" thickBot="1" x14ac:dyDescent="0.3">
      <c r="M10" s="25"/>
    </row>
    <row r="11" spans="1:16" ht="35.25" customHeight="1" x14ac:dyDescent="0.25">
      <c r="B11" s="2"/>
      <c r="C11" s="3"/>
      <c r="D11" s="3"/>
      <c r="E11" s="3"/>
      <c r="F11" s="3"/>
      <c r="G11" s="3"/>
      <c r="H11" s="18" t="s">
        <v>15</v>
      </c>
      <c r="I11" s="55" t="s">
        <v>32</v>
      </c>
      <c r="J11" s="52" t="s">
        <v>27</v>
      </c>
    </row>
    <row r="12" spans="1:16" ht="25.5" customHeight="1" thickBot="1" x14ac:dyDescent="0.3">
      <c r="B12" s="16" t="s">
        <v>0</v>
      </c>
      <c r="C12" s="17" t="s">
        <v>1</v>
      </c>
      <c r="D12" s="17" t="s">
        <v>2</v>
      </c>
      <c r="E12" s="17" t="s">
        <v>3</v>
      </c>
      <c r="F12" s="17" t="s">
        <v>4</v>
      </c>
      <c r="G12" s="17"/>
      <c r="H12" s="17" t="s">
        <v>5</v>
      </c>
      <c r="I12" s="56"/>
      <c r="J12" s="53"/>
      <c r="M12" s="22"/>
    </row>
    <row r="13" spans="1:16" ht="19.5" customHeight="1" x14ac:dyDescent="0.25">
      <c r="A13" s="19">
        <v>1</v>
      </c>
      <c r="B13" s="10"/>
      <c r="C13" s="11"/>
      <c r="D13" s="11"/>
      <c r="E13" s="10"/>
      <c r="F13" s="10"/>
      <c r="G13" s="50"/>
      <c r="H13" s="51"/>
      <c r="I13" s="32">
        <f xml:space="preserve"> COUNTA(C13)*30</f>
        <v>0</v>
      </c>
      <c r="J13" s="39">
        <f>IF(K22=1,I13,)</f>
        <v>0</v>
      </c>
      <c r="M13" s="9"/>
    </row>
    <row r="14" spans="1:16" ht="19.5" customHeight="1" x14ac:dyDescent="0.25">
      <c r="A14" s="20">
        <v>2</v>
      </c>
      <c r="B14" s="12"/>
      <c r="C14" s="13"/>
      <c r="D14" s="13"/>
      <c r="E14" s="12"/>
      <c r="F14" s="12"/>
      <c r="G14" s="44"/>
      <c r="H14" s="45"/>
      <c r="I14" s="31">
        <f t="shared" ref="I14:I20" si="0" xml:space="preserve"> COUNTA(C14)*30</f>
        <v>0</v>
      </c>
      <c r="J14" s="39">
        <f>IF(K22=1,I14,)</f>
        <v>0</v>
      </c>
    </row>
    <row r="15" spans="1:16" ht="19.5" customHeight="1" x14ac:dyDescent="0.25">
      <c r="A15" s="20">
        <v>3</v>
      </c>
      <c r="B15" s="12"/>
      <c r="C15" s="13"/>
      <c r="D15" s="13"/>
      <c r="E15" s="12"/>
      <c r="F15" s="12"/>
      <c r="G15" s="44"/>
      <c r="H15" s="45"/>
      <c r="I15" s="31">
        <f t="shared" si="0"/>
        <v>0</v>
      </c>
      <c r="J15" s="39">
        <f>IF(K22=1,I15,)</f>
        <v>0</v>
      </c>
    </row>
    <row r="16" spans="1:16" ht="19.5" customHeight="1" thickBot="1" x14ac:dyDescent="0.3">
      <c r="A16" s="21">
        <v>4</v>
      </c>
      <c r="B16" s="14"/>
      <c r="C16" s="15"/>
      <c r="D16" s="15"/>
      <c r="E16" s="14"/>
      <c r="F16" s="14"/>
      <c r="G16" s="46"/>
      <c r="H16" s="47"/>
      <c r="I16" s="33">
        <f t="shared" si="0"/>
        <v>0</v>
      </c>
      <c r="J16" s="40">
        <f>IF(K22=1,I16,)</f>
        <v>0</v>
      </c>
    </row>
    <row r="17" spans="1:11" ht="19.5" customHeight="1" x14ac:dyDescent="0.25">
      <c r="A17" s="19">
        <v>5</v>
      </c>
      <c r="B17" s="10"/>
      <c r="C17" s="11"/>
      <c r="D17" s="11"/>
      <c r="E17" s="10"/>
      <c r="F17" s="10"/>
      <c r="G17" s="50"/>
      <c r="H17" s="51"/>
      <c r="I17" s="32">
        <f t="shared" si="0"/>
        <v>0</v>
      </c>
      <c r="J17" s="39">
        <f>IF(K22=1,I17,)</f>
        <v>0</v>
      </c>
    </row>
    <row r="18" spans="1:11" ht="19.5" customHeight="1" x14ac:dyDescent="0.25">
      <c r="A18" s="20">
        <v>6</v>
      </c>
      <c r="B18" s="12"/>
      <c r="C18" s="13"/>
      <c r="D18" s="13"/>
      <c r="E18" s="12"/>
      <c r="F18" s="12"/>
      <c r="G18" s="44"/>
      <c r="H18" s="45"/>
      <c r="I18" s="31">
        <f t="shared" si="0"/>
        <v>0</v>
      </c>
      <c r="J18" s="39">
        <f>IF(K22=1,I18,)</f>
        <v>0</v>
      </c>
    </row>
    <row r="19" spans="1:11" ht="19.5" customHeight="1" x14ac:dyDescent="0.25">
      <c r="A19" s="20">
        <v>7</v>
      </c>
      <c r="B19" s="12"/>
      <c r="C19" s="13"/>
      <c r="D19" s="13"/>
      <c r="E19" s="12"/>
      <c r="F19" s="12"/>
      <c r="G19" s="44"/>
      <c r="H19" s="45"/>
      <c r="I19" s="31">
        <f t="shared" si="0"/>
        <v>0</v>
      </c>
      <c r="J19" s="39">
        <f>IF(K22=1,I19,)</f>
        <v>0</v>
      </c>
    </row>
    <row r="20" spans="1:11" ht="19.5" customHeight="1" thickBot="1" x14ac:dyDescent="0.3">
      <c r="A20" s="21">
        <v>8</v>
      </c>
      <c r="B20" s="14"/>
      <c r="C20" s="15"/>
      <c r="D20" s="15"/>
      <c r="E20" s="14"/>
      <c r="F20" s="14"/>
      <c r="G20" s="46"/>
      <c r="H20" s="47"/>
      <c r="I20" s="33">
        <f t="shared" si="0"/>
        <v>0</v>
      </c>
      <c r="J20" s="40">
        <f>IF(K22=1,I20,)</f>
        <v>0</v>
      </c>
    </row>
    <row r="21" spans="1:11" x14ac:dyDescent="0.25">
      <c r="J21" s="38"/>
    </row>
    <row r="22" spans="1:11" x14ac:dyDescent="0.25">
      <c r="B22" s="5" t="s">
        <v>6</v>
      </c>
      <c r="C22" s="34"/>
      <c r="D22" s="34"/>
      <c r="E22" s="34"/>
      <c r="F22" s="35"/>
      <c r="G22" s="36" t="s">
        <v>30</v>
      </c>
      <c r="I22" s="1"/>
      <c r="J22" s="6"/>
      <c r="K22" s="23">
        <v>0</v>
      </c>
    </row>
    <row r="23" spans="1:11" x14ac:dyDescent="0.25">
      <c r="G23" t="s">
        <v>31</v>
      </c>
      <c r="I23" s="7"/>
      <c r="K23" s="23">
        <v>0</v>
      </c>
    </row>
    <row r="24" spans="1:11" x14ac:dyDescent="0.25">
      <c r="B24" s="5" t="s">
        <v>7</v>
      </c>
      <c r="C24" s="5"/>
      <c r="D24" s="5"/>
      <c r="E24" s="5"/>
      <c r="F24" s="24"/>
      <c r="H24" s="4"/>
    </row>
    <row r="25" spans="1:11" ht="16.5" customHeight="1" x14ac:dyDescent="0.25">
      <c r="G25" s="24" t="s">
        <v>33</v>
      </c>
      <c r="I25" s="41">
        <f>SUM(I13:I20)-SUM(J13:J20)</f>
        <v>0</v>
      </c>
      <c r="J25" s="37"/>
    </row>
    <row r="26" spans="1:11" ht="17.25" customHeight="1" x14ac:dyDescent="0.25">
      <c r="G26" t="s">
        <v>34</v>
      </c>
      <c r="H26" s="4"/>
      <c r="I26" s="43"/>
      <c r="J26" s="37"/>
    </row>
    <row r="27" spans="1:11" x14ac:dyDescent="0.25">
      <c r="H27" s="4"/>
      <c r="I27" s="42"/>
      <c r="J27" s="37"/>
    </row>
    <row r="28" spans="1:11" ht="17.25" customHeight="1" x14ac:dyDescent="0.25">
      <c r="H28" s="8" t="s">
        <v>35</v>
      </c>
      <c r="I28" s="41">
        <f>I25-I26</f>
        <v>0</v>
      </c>
      <c r="J28" s="37"/>
    </row>
  </sheetData>
  <sheetProtection algorithmName="SHA-512" hashValue="JmIBaC1NasfPMQe249FV5ZHOnppJm+6CgJOyLYO5Wma2E3p2MsnXosoEiqYNEG5RM7+cYse3vpnnm5Uyfvj8vA==" saltValue="l1F97+ZZHfnEn3m3c7xgxQ==" spinCount="100000" sheet="1" selectLockedCells="1"/>
  <mergeCells count="17">
    <mergeCell ref="J11:J12"/>
    <mergeCell ref="C5:F5"/>
    <mergeCell ref="I11:I12"/>
    <mergeCell ref="C4:F4"/>
    <mergeCell ref="C6:F6"/>
    <mergeCell ref="C8:F8"/>
    <mergeCell ref="G18:H18"/>
    <mergeCell ref="G19:H19"/>
    <mergeCell ref="G20:H20"/>
    <mergeCell ref="H4:I4"/>
    <mergeCell ref="H6:I6"/>
    <mergeCell ref="H8:I8"/>
    <mergeCell ref="G13:H13"/>
    <mergeCell ref="G14:H14"/>
    <mergeCell ref="G15:H15"/>
    <mergeCell ref="G16:H16"/>
    <mergeCell ref="G17:H17"/>
  </mergeCells>
  <conditionalFormatting sqref="I13:I20">
    <cfRule type="cellIs" dxfId="0" priority="6" operator="lessThan">
      <formula>0.1</formula>
    </cfRule>
  </conditionalFormatting>
  <dataValidations count="1">
    <dataValidation type="list" allowBlank="1" showInputMessage="1" showErrorMessage="1" promptTitle="Arme" prompt="Merci de choisir l'arme" sqref="F13:F20" xr:uid="{021ECF28-CEF0-4422-BA13-6F0C2B64CD0B}">
      <formula1>Arme</formula1>
    </dataValidation>
  </dataValidations>
  <hyperlinks>
    <hyperlink ref="P3" r:id="rId1" xr:uid="{00000000-0004-0000-0000-000000000000}"/>
  </hyperlinks>
  <pageMargins left="0.51181102362204722" right="0.51181102362204722" top="0.35433070866141736" bottom="0.35433070866141736" header="0.31496062992125984" footer="0.31496062992125984"/>
  <pageSetup paperSize="9" orientation="landscape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5</xdr:col>
                    <xdr:colOff>152400</xdr:colOff>
                    <xdr:row>23</xdr:row>
                    <xdr:rowOff>171450</xdr:rowOff>
                  </from>
                  <to>
                    <xdr:col>7</xdr:col>
                    <xdr:colOff>1285875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 altText="">
                <anchor moveWithCells="1">
                  <from>
                    <xdr:col>5</xdr:col>
                    <xdr:colOff>152400</xdr:colOff>
                    <xdr:row>20</xdr:row>
                    <xdr:rowOff>152400</xdr:rowOff>
                  </from>
                  <to>
                    <xdr:col>7</xdr:col>
                    <xdr:colOff>1285875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defaultSize="0" autoFill="0" autoLine="0" autoPict="0" altText="">
                <anchor moveWithCells="1">
                  <from>
                    <xdr:col>5</xdr:col>
                    <xdr:colOff>238125</xdr:colOff>
                    <xdr:row>21</xdr:row>
                    <xdr:rowOff>9525</xdr:rowOff>
                  </from>
                  <to>
                    <xdr:col>5</xdr:col>
                    <xdr:colOff>466725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 altText="">
                <anchor moveWithCells="1">
                  <from>
                    <xdr:col>5</xdr:col>
                    <xdr:colOff>238125</xdr:colOff>
                    <xdr:row>22</xdr:row>
                    <xdr:rowOff>9525</xdr:rowOff>
                  </from>
                  <to>
                    <xdr:col>5</xdr:col>
                    <xdr:colOff>466725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9525</xdr:rowOff>
                  </from>
                  <to>
                    <xdr:col>6</xdr:col>
                    <xdr:colOff>838200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9525</xdr:rowOff>
                  </from>
                  <to>
                    <xdr:col>6</xdr:col>
                    <xdr:colOff>838200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288A1DC3E66E45992FC470C9E211DE" ma:contentTypeVersion="3" ma:contentTypeDescription="Crée un document." ma:contentTypeScope="" ma:versionID="8d25b5a3314ae59910e2a04c759bef02">
  <xsd:schema xmlns:xsd="http://www.w3.org/2001/XMLSchema" xmlns:xs="http://www.w3.org/2001/XMLSchema" xmlns:p="http://schemas.microsoft.com/office/2006/metadata/properties" xmlns:ns2="544b21f9-2af3-471f-9476-d917c1dd7c48" targetNamespace="http://schemas.microsoft.com/office/2006/metadata/properties" ma:root="true" ma:fieldsID="0ad97099043b8f5601ae430c02c8399d" ns2:_="">
    <xsd:import namespace="544b21f9-2af3-471f-9476-d917c1dd7c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b21f9-2af3-471f-9476-d917c1dd7c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artage du hachage d’indicateur" ma:internalName="SharingHintHash" ma:readOnly="true">
      <xsd:simpleType>
        <xsd:restriction base="dms:Text"/>
      </xsd:simpleType>
    </xsd:element>
    <xsd:element name="SharedWithDetails" ma:index="10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A0C640-EDF0-4557-9ADB-6FC2F6009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b21f9-2af3-471f-9476-d917c1dd7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058ED9-5133-4348-A2E7-43B5A39FD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0C9F7-1AA8-454A-B2E1-1025BFF0055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44b21f9-2af3-471f-9476-d917c1dd7c4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Feuil1</vt:lpstr>
      <vt:lpstr>Arme</vt:lpstr>
      <vt:lpstr>Armes</vt:lpstr>
      <vt:lpstr>Feuil1!Print_Area</vt:lpstr>
      <vt:lpstr>Type</vt:lpstr>
      <vt:lpstr>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Me</cp:lastModifiedBy>
  <cp:lastPrinted>2017-09-27T20:15:30Z</cp:lastPrinted>
  <dcterms:created xsi:type="dcterms:W3CDTF">2014-06-19T07:46:58Z</dcterms:created>
  <dcterms:modified xsi:type="dcterms:W3CDTF">2017-09-27T20:15:37Z</dcterms:modified>
</cp:coreProperties>
</file>